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'2022'!$A$1:$D$38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<sst xmlns="http://schemas.openxmlformats.org/spreadsheetml/2006/main" count="69" uniqueCount="69">
  <si>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</si>
  <si>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</si>
  <si>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</si>
  <si>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</si>
  <si>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</si>
  <si>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</si>
  <si>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</si>
  <si>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</si>
  <si>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</si>
  <si>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</si>
  <si>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</si>
  <si>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</si>
  <si>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</si>
  <si>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</si>
  <si>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</si>
  <si>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</si>
  <si>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</si>
  <si>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</si>
  <si>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</si>
  <si>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</si>
  <si>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</si>
  <si>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</si>
  <si>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</si>
  <si>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</si>
  <si>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</si>
  <si>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</si>
  <si>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</si>
  <si>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</si>
  <si>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</si>
  <si>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</si>
  <si>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</si>
  <si>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</si>
  <si>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</si>
  <si>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</si>
  <si>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</si>
  <si>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</si>
  <si>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</si>
  <si>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</si>
  <si>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</si>
  <si>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</si>
  <si>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</si>
  <si>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</si>
  <si>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</si>
  <si>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</si>
  <si>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</si>
  <si>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</si>
  <si>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</si>
  <si>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</si>
  <si>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</si>
  <si>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</si>
  <si>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</si>
  <si>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</si>
  <si>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</si>
  <si>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</si>
  <si>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</si>
  <si>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</si>
  <si>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</si>
  <si>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</si>
  <si>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</si>
  <si>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</si>
  <si>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</si>
  <si>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</si>
  <si>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</si>
  <si>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</si>
  <si>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</si>
  <si>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2022г.      (тыс.руб.)</t>
  </si>
  <si>
    <t>РАСПРЕДЕЛЕНИЕ  РАСХОДОВ ПО РАЗДЕЛАМ, ПОДРАЗДЕЛАМ БЮДЖЕТА ВНУТРИГОРОДСКОГО МУНИЦИПАЛЬНОГО ОБРАЗОВАНИЯ САНКТ-ПЕТЕРБУРГА   МУНИЦИПАЛЬНЫЙ ОКРУГ СЕРГИЕВСКОЕ НА 2022 ГОД</t>
  </si>
  <si>
    <t>"Приложение № 4 к решению МС МО МО Сергиевское № 21/1 от 20.12.2021г.</t>
  </si>
  <si>
    <t>Приложение № 3 к решению МС МО МО Сергиевское № 23/4 от 07.04.2022г.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</si>
</sst>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horizontal="center" wrapText="1"/>
    </xf>
    <xf numFmtId="4" fontId="1" fillId="33" borderId="19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5" fillId="33" borderId="19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7" zoomScaleSheetLayoutView="87" zoomScalePageLayoutView="0" workbookViewId="0" topLeftCell="A8">
      <selection activeCell="D31" sqref="D31"/>
    </sheetView>
  </sheetViews>
  <sheetFormatPr defaultColWidth="9.140625" defaultRowHeight="12.75"/>
  <cols>
    <col min="1" max="1" width="5.28125" style="0" customWidth="1"/>
    <col min="2" max="2" width="106.140625" style="4" customWidth="1"/>
    <col min="3" max="3" width="12.7109375" style="7" customWidth="1"/>
    <col min="4" max="4" width="13.00390625" style="15" customWidth="1"/>
    <col min="5" max="5" width="10.7109375" style="0" bestFit="1" customWidth="1"/>
    <col min="6" max="6" width="13.421875" style="0" customWidth="1"/>
  </cols>
  <sheetData>
    <row r="1" spans="1:5" ht="28.5" customHeight="1">
      <c r="A1" s="56"/>
      <c r="B1" s="56"/>
      <c r="C1" s="56"/>
      <c r="D1" s="24"/>
      <c r="E1" s="19"/>
    </row>
    <row r="2" spans="1:5" ht="28.5" customHeight="1">
      <c r="A2" s="24"/>
      <c r="B2" s="57" t="s">
        <v>68</v>
      </c>
      <c r="C2" s="57"/>
      <c r="D2" s="24"/>
      <c r="E2" s="19"/>
    </row>
    <row r="3" spans="1:5" ht="28.5" customHeight="1">
      <c r="A3" s="24"/>
      <c r="B3" s="24"/>
      <c r="C3" s="24"/>
      <c r="D3" s="24"/>
      <c r="E3" s="19"/>
    </row>
    <row r="4" spans="2:5" ht="26.25" customHeight="1">
      <c r="B4" s="55" t="s">
        <v>67</v>
      </c>
      <c r="C4" s="55"/>
      <c r="D4" s="5"/>
      <c r="E4" s="6"/>
    </row>
    <row r="5" spans="2:4" ht="34.5" customHeight="1">
      <c r="B5" s="53" t="s">
        <v>66</v>
      </c>
      <c r="C5" s="54"/>
      <c r="D5" s="23"/>
    </row>
    <row r="6" ht="13.5" thickBot="1"/>
    <row r="7" spans="1:4" ht="54" customHeight="1" thickBot="1">
      <c r="A7" s="10" t="s">
        <v>35</v>
      </c>
      <c r="B7" s="11" t="s">
        <v>27</v>
      </c>
      <c r="C7" s="25" t="s">
        <v>24</v>
      </c>
      <c r="D7" s="31" t="s">
        <v>65</v>
      </c>
    </row>
    <row r="8" spans="1:5" ht="18.75" customHeight="1">
      <c r="A8" s="9">
        <v>1</v>
      </c>
      <c r="B8" s="8" t="s">
        <v>33</v>
      </c>
      <c r="C8" s="26" t="s">
        <v>34</v>
      </c>
      <c r="D8" s="32">
        <f>D9+D10+D11+D12+D13</f>
        <v>35904</v>
      </c>
      <c r="E8" s="3"/>
    </row>
    <row r="9" spans="1:5" ht="17.25" customHeight="1">
      <c r="A9" s="9">
        <f aca="true" t="shared" si="0" ref="A9:A37">A8+1</f>
        <v>2</v>
      </c>
      <c r="B9" s="1" t="s">
        <v>1</v>
      </c>
      <c r="C9" s="27" t="s">
        <v>2</v>
      </c>
      <c r="D9" s="33">
        <f>1548.3+0.2</f>
        <v>1548.5</v>
      </c>
      <c r="E9" s="3"/>
    </row>
    <row r="10" spans="1:6" ht="25.5" customHeight="1">
      <c r="A10" s="9">
        <f t="shared" si="0"/>
        <v>3</v>
      </c>
      <c r="B10" s="1" t="s">
        <v>3</v>
      </c>
      <c r="C10" s="27" t="s">
        <v>4</v>
      </c>
      <c r="D10" s="33">
        <f>5955.7-0.4</f>
        <v>5955.3</v>
      </c>
      <c r="F10" s="3"/>
    </row>
    <row r="11" spans="1:5" ht="24.75" customHeight="1">
      <c r="A11" s="9">
        <f t="shared" si="0"/>
        <v>4</v>
      </c>
      <c r="B11" s="14" t="s">
        <v>5</v>
      </c>
      <c r="C11" s="27" t="s">
        <v>6</v>
      </c>
      <c r="D11" s="33">
        <f>26294.9+0.2</f>
        <v>26295.100000000002</v>
      </c>
      <c r="E11" s="21"/>
    </row>
    <row r="12" spans="1:4" ht="15" customHeight="1">
      <c r="A12" s="9">
        <f t="shared" si="0"/>
        <v>5</v>
      </c>
      <c r="B12" s="1" t="s">
        <v>7</v>
      </c>
      <c r="C12" s="27" t="s">
        <v>8</v>
      </c>
      <c r="D12" s="33">
        <v>10</v>
      </c>
    </row>
    <row r="13" spans="1:5" s="45" customFormat="1" ht="15" customHeight="1">
      <c r="A13" s="40">
        <f t="shared" si="0"/>
        <v>6</v>
      </c>
      <c r="B13" s="41" t="s">
        <v>9</v>
      </c>
      <c r="C13" s="42" t="s">
        <v>10</v>
      </c>
      <c r="D13" s="43">
        <f>96+1689.1+50+100+100+60</f>
        <v>2095.1</v>
      </c>
      <c r="E13" s="44"/>
    </row>
    <row r="14" spans="1:4" s="45" customFormat="1" ht="15">
      <c r="A14" s="40">
        <f t="shared" si="0"/>
        <v>7</v>
      </c>
      <c r="B14" s="46" t="s">
        <v>45</v>
      </c>
      <c r="C14" s="47" t="s">
        <v>38</v>
      </c>
      <c r="D14" s="48">
        <f>D15+D16</f>
        <v>450</v>
      </c>
    </row>
    <row r="15" spans="1:4" s="45" customFormat="1" ht="15.75" customHeight="1">
      <c r="A15" s="40">
        <f t="shared" si="0"/>
        <v>8</v>
      </c>
      <c r="B15" s="41" t="s">
        <v>60</v>
      </c>
      <c r="C15" s="42" t="s">
        <v>11</v>
      </c>
      <c r="D15" s="43">
        <v>200</v>
      </c>
    </row>
    <row r="16" spans="1:4" s="45" customFormat="1" ht="15.75" customHeight="1">
      <c r="A16" s="40">
        <f t="shared" si="0"/>
        <v>9</v>
      </c>
      <c r="B16" s="49" t="s">
        <v>61</v>
      </c>
      <c r="C16" s="42" t="s">
        <v>62</v>
      </c>
      <c r="D16" s="43">
        <v>250</v>
      </c>
    </row>
    <row r="17" spans="1:4" s="45" customFormat="1" ht="15" customHeight="1">
      <c r="A17" s="40">
        <f t="shared" si="0"/>
        <v>10</v>
      </c>
      <c r="B17" s="50" t="s">
        <v>51</v>
      </c>
      <c r="C17" s="47" t="s">
        <v>52</v>
      </c>
      <c r="D17" s="51">
        <f>D18+D19</f>
        <v>494.6</v>
      </c>
    </row>
    <row r="18" spans="1:4" s="45" customFormat="1" ht="15" customHeight="1">
      <c r="A18" s="40">
        <f t="shared" si="0"/>
        <v>11</v>
      </c>
      <c r="B18" s="49" t="s">
        <v>53</v>
      </c>
      <c r="C18" s="42" t="s">
        <v>54</v>
      </c>
      <c r="D18" s="52">
        <v>94.6</v>
      </c>
    </row>
    <row r="19" spans="1:4" s="45" customFormat="1" ht="15" customHeight="1">
      <c r="A19" s="40">
        <f t="shared" si="0"/>
        <v>12</v>
      </c>
      <c r="B19" s="49" t="s">
        <v>64</v>
      </c>
      <c r="C19" s="42" t="s">
        <v>63</v>
      </c>
      <c r="D19" s="52">
        <f>500-100</f>
        <v>400</v>
      </c>
    </row>
    <row r="20" spans="1:4" ht="15" customHeight="1">
      <c r="A20" s="9">
        <f t="shared" si="0"/>
        <v>13</v>
      </c>
      <c r="B20" s="2" t="s">
        <v>39</v>
      </c>
      <c r="C20" s="26" t="s">
        <v>40</v>
      </c>
      <c r="D20" s="35">
        <f>D21</f>
        <v>34681.9</v>
      </c>
    </row>
    <row r="21" spans="1:4" ht="15.75" customHeight="1">
      <c r="A21" s="9">
        <f t="shared" si="0"/>
        <v>14</v>
      </c>
      <c r="B21" s="1" t="s">
        <v>12</v>
      </c>
      <c r="C21" s="27" t="s">
        <v>13</v>
      </c>
      <c r="D21" s="33">
        <f>34781.9-100</f>
        <v>34681.9</v>
      </c>
    </row>
    <row r="22" spans="1:4" ht="15" customHeight="1">
      <c r="A22" s="9">
        <f t="shared" si="0"/>
        <v>15</v>
      </c>
      <c r="B22" s="2" t="s">
        <v>47</v>
      </c>
      <c r="C22" s="28" t="s">
        <v>48</v>
      </c>
      <c r="D22" s="35">
        <f>D23</f>
        <v>100</v>
      </c>
    </row>
    <row r="23" spans="1:4" ht="15" customHeight="1">
      <c r="A23" s="9">
        <f t="shared" si="0"/>
        <v>16</v>
      </c>
      <c r="B23" s="1" t="s">
        <v>49</v>
      </c>
      <c r="C23" s="27" t="s">
        <v>50</v>
      </c>
      <c r="D23" s="36">
        <v>100</v>
      </c>
    </row>
    <row r="24" spans="1:4" ht="15" customHeight="1">
      <c r="A24" s="9">
        <f t="shared" si="0"/>
        <v>17</v>
      </c>
      <c r="B24" s="2" t="s">
        <v>30</v>
      </c>
      <c r="C24" s="26" t="s">
        <v>31</v>
      </c>
      <c r="D24" s="37">
        <f>D25+D26+D27</f>
        <v>1583</v>
      </c>
    </row>
    <row r="25" spans="1:4" ht="15" customHeight="1">
      <c r="A25" s="9">
        <f t="shared" si="0"/>
        <v>18</v>
      </c>
      <c r="B25" s="1" t="s">
        <v>26</v>
      </c>
      <c r="C25" s="27" t="s">
        <v>25</v>
      </c>
      <c r="D25" s="38">
        <v>100</v>
      </c>
    </row>
    <row r="26" spans="1:4" ht="15" customHeight="1">
      <c r="A26" s="9">
        <f t="shared" si="0"/>
        <v>19</v>
      </c>
      <c r="B26" s="1" t="s">
        <v>55</v>
      </c>
      <c r="C26" s="27" t="s">
        <v>14</v>
      </c>
      <c r="D26" s="33">
        <v>950</v>
      </c>
    </row>
    <row r="27" spans="1:4" ht="15" customHeight="1">
      <c r="A27" s="9">
        <f t="shared" si="0"/>
        <v>20</v>
      </c>
      <c r="B27" s="18" t="s">
        <v>56</v>
      </c>
      <c r="C27" s="27" t="s">
        <v>57</v>
      </c>
      <c r="D27" s="36">
        <v>533</v>
      </c>
    </row>
    <row r="28" spans="1:4" ht="15" customHeight="1">
      <c r="A28" s="9">
        <f t="shared" si="0"/>
        <v>21</v>
      </c>
      <c r="B28" s="2" t="s">
        <v>41</v>
      </c>
      <c r="C28" s="26" t="s">
        <v>29</v>
      </c>
      <c r="D28" s="34">
        <f>D29+D30</f>
        <v>11740</v>
      </c>
    </row>
    <row r="29" spans="1:4" ht="15" customHeight="1">
      <c r="A29" s="9">
        <f t="shared" si="0"/>
        <v>22</v>
      </c>
      <c r="B29" s="1" t="s">
        <v>15</v>
      </c>
      <c r="C29" s="27" t="s">
        <v>16</v>
      </c>
      <c r="D29" s="33">
        <v>10000</v>
      </c>
    </row>
    <row r="30" spans="1:4" ht="15" customHeight="1">
      <c r="A30" s="9">
        <f t="shared" si="0"/>
        <v>23</v>
      </c>
      <c r="B30" s="1" t="s">
        <v>36</v>
      </c>
      <c r="C30" s="27" t="s">
        <v>28</v>
      </c>
      <c r="D30" s="36">
        <v>1740</v>
      </c>
    </row>
    <row r="31" spans="1:4" ht="14.25" customHeight="1">
      <c r="A31" s="9">
        <f t="shared" si="0"/>
        <v>24</v>
      </c>
      <c r="B31" s="2" t="s">
        <v>37</v>
      </c>
      <c r="C31" s="26" t="s">
        <v>32</v>
      </c>
      <c r="D31" s="35">
        <f>D32+D33</f>
        <v>28577.3</v>
      </c>
    </row>
    <row r="32" spans="1:6" ht="15" customHeight="1">
      <c r="A32" s="9">
        <f t="shared" si="0"/>
        <v>25</v>
      </c>
      <c r="B32" s="20" t="s">
        <v>59</v>
      </c>
      <c r="C32" s="27" t="s">
        <v>58</v>
      </c>
      <c r="D32" s="36">
        <v>451.8</v>
      </c>
      <c r="E32" s="30"/>
      <c r="F32" s="13"/>
    </row>
    <row r="33" spans="1:4" ht="18.75" customHeight="1">
      <c r="A33" s="9">
        <f t="shared" si="0"/>
        <v>26</v>
      </c>
      <c r="B33" s="1" t="s">
        <v>17</v>
      </c>
      <c r="C33" s="27" t="s">
        <v>18</v>
      </c>
      <c r="D33" s="33">
        <v>28125.5</v>
      </c>
    </row>
    <row r="34" spans="1:4" ht="16.5" customHeight="1">
      <c r="A34" s="9">
        <f t="shared" si="0"/>
        <v>27</v>
      </c>
      <c r="B34" s="2" t="s">
        <v>46</v>
      </c>
      <c r="C34" s="26" t="s">
        <v>42</v>
      </c>
      <c r="D34" s="35">
        <f>D35</f>
        <v>0</v>
      </c>
    </row>
    <row r="35" spans="1:4" ht="15" customHeight="1">
      <c r="A35" s="9">
        <f t="shared" si="0"/>
        <v>28</v>
      </c>
      <c r="B35" s="1" t="s">
        <v>19</v>
      </c>
      <c r="C35" s="27" t="s">
        <v>20</v>
      </c>
      <c r="D35" s="33">
        <v>0</v>
      </c>
    </row>
    <row r="36" spans="1:4" ht="15" customHeight="1">
      <c r="A36" s="9">
        <f t="shared" si="0"/>
        <v>29</v>
      </c>
      <c r="B36" s="2" t="s">
        <v>43</v>
      </c>
      <c r="C36" s="26" t="s">
        <v>44</v>
      </c>
      <c r="D36" s="35">
        <f>D37</f>
        <v>3800</v>
      </c>
    </row>
    <row r="37" spans="1:4" ht="17.25" customHeight="1" thickBot="1">
      <c r="A37" s="9">
        <f t="shared" si="0"/>
        <v>30</v>
      </c>
      <c r="B37" s="1" t="s">
        <v>21</v>
      </c>
      <c r="C37" s="27" t="s">
        <v>22</v>
      </c>
      <c r="D37" s="33">
        <v>3800</v>
      </c>
    </row>
    <row r="38" spans="1:6" ht="15" customHeight="1" thickBot="1">
      <c r="A38" s="12"/>
      <c r="B38" s="22" t="s">
        <v>23</v>
      </c>
      <c r="C38" s="29" t="s">
        <v>0</v>
      </c>
      <c r="D38" s="39">
        <f>D8+D14+D17+D20+D22+D24+D28+D31+D34+D36</f>
        <v>117330.8</v>
      </c>
      <c r="F38" s="13"/>
    </row>
    <row r="39" ht="12.75">
      <c r="D39" s="16"/>
    </row>
    <row r="40" spans="2:4" ht="12.75">
      <c r="B40" s="5"/>
      <c r="D40" s="16"/>
    </row>
    <row r="41" ht="12.75" customHeight="1">
      <c r="D41" s="16"/>
    </row>
    <row r="42" ht="12.75">
      <c r="D42" s="17"/>
    </row>
  </sheetData>
  <sheetProtection/>
  <mergeCells count="4">
    <mergeCell ref="B5:C5"/>
    <mergeCell ref="B4:C4"/>
    <mergeCell ref="A1:C1"/>
    <mergeCell ref="B2:C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2022-04-08T08:46:31Z</cp:lastPrinted>
  <dcterms:created xsi:type="dcterms:W3CDTF">2013-01-29T06:46:52Z</dcterms:created>
  <dcterms:modified xsi:type="dcterms:W3CDTF">2022-04-13T10:41:40Z</dcterms:modified>
  <cp:category/>
  <cp:version/>
  <cp:contentType/>
  <cp:contentStatus/>
</cp:coreProperties>
</file>